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ncykolesar/Dropbox/SD Accounting/***DRAWS/Draw Projects/1908 South Lane/#3 READY TO GO/"/>
    </mc:Choice>
  </mc:AlternateContent>
  <xr:revisionPtr revIDLastSave="0" documentId="13_ncr:1_{5D1D6A52-AB93-704E-92E7-656FB959C796}" xr6:coauthVersionLast="47" xr6:coauthVersionMax="47" xr10:uidLastSave="{00000000-0000-0000-0000-000000000000}"/>
  <bookViews>
    <workbookView xWindow="0" yWindow="660" windowWidth="28040" windowHeight="18660" xr2:uid="{748717BE-BA31-674A-A67A-AB20B33D8313}"/>
  </bookViews>
  <sheets>
    <sheet name="Sheet1" sheetId="1" r:id="rId1"/>
  </sheets>
  <definedNames>
    <definedName name="_xlnm.Print_Area" localSheetId="0">Sheet1!$A$1:$G$77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1" l="1"/>
  <c r="G59" i="1" l="1"/>
  <c r="G26" i="1"/>
  <c r="G61" i="1" l="1"/>
</calcChain>
</file>

<file path=xl/sharedStrings.xml><?xml version="1.0" encoding="utf-8"?>
<sst xmlns="http://schemas.openxmlformats.org/spreadsheetml/2006/main" count="158" uniqueCount="68">
  <si>
    <t>Pay to the order of:</t>
  </si>
  <si>
    <t>Item #:</t>
  </si>
  <si>
    <t>Final/Partial</t>
  </si>
  <si>
    <t>Amount Authorized</t>
  </si>
  <si>
    <t>TOTAL</t>
  </si>
  <si>
    <t>Construction Disbursement Request</t>
  </si>
  <si>
    <t xml:space="preserve">Please contact us with any questions at:  </t>
  </si>
  <si>
    <t>accounting@sd-customhomes.com</t>
  </si>
  <si>
    <t>651-994-3997</t>
  </si>
  <si>
    <t>Contractor</t>
  </si>
  <si>
    <t>Sean Doyle</t>
  </si>
  <si>
    <t>SD Custom Homes</t>
  </si>
  <si>
    <t>Date</t>
  </si>
  <si>
    <t>_______________________________________</t>
  </si>
  <si>
    <t>__________</t>
  </si>
  <si>
    <t>Invoice date</t>
  </si>
  <si>
    <t>Invoice #</t>
  </si>
  <si>
    <t>Mail/PU</t>
  </si>
  <si>
    <t>PAY TO : CONTRACTOR</t>
  </si>
  <si>
    <t>TOTAL - PAY TO:  CONTRACTOR</t>
  </si>
  <si>
    <t>PAY TO: SD CUSTOM HOMES</t>
  </si>
  <si>
    <t>TOTAL - PAY TO: SD CUSTOM HOMES</t>
  </si>
  <si>
    <t>1408 NORTHLAND DRIVE, SUITE  103, MENDOTA HEIGHTS, MN 55120</t>
  </si>
  <si>
    <t>Draw #:  3</t>
  </si>
  <si>
    <t>Owner(s):    KAREN HOFFMANN</t>
  </si>
  <si>
    <t>Property Address: 1908 SOUTH LANE, MENDOTA HEIGHTS, MN 55120</t>
  </si>
  <si>
    <t>SI01002184</t>
  </si>
  <si>
    <t>4.06A</t>
  </si>
  <si>
    <t>p</t>
  </si>
  <si>
    <t>m</t>
  </si>
  <si>
    <t>Heating &amp; Cooling Two Inc</t>
  </si>
  <si>
    <t>Lansing Building Products</t>
  </si>
  <si>
    <t>85121695-00</t>
  </si>
  <si>
    <t>SDCH - Nadeau Construction LLC</t>
  </si>
  <si>
    <t>Voehl Excavating Inc</t>
  </si>
  <si>
    <t>SDCH - OnSite Companies-Amex Gold</t>
  </si>
  <si>
    <t>Ostertag Concrete LLC</t>
  </si>
  <si>
    <t>SI01002472</t>
  </si>
  <si>
    <t>SI01002558</t>
  </si>
  <si>
    <t>SDCH -Don Ray Construction- Ck5276</t>
  </si>
  <si>
    <t>Glowinng Hearth &amp; Home</t>
  </si>
  <si>
    <t>119353-1908</t>
  </si>
  <si>
    <t>85201013-00</t>
  </si>
  <si>
    <t>In-Focus Systems</t>
  </si>
  <si>
    <t>SDCH - City Mend Hts - Ck 5273</t>
  </si>
  <si>
    <t>SDCH - Ecel Energy - Ck 5279</t>
  </si>
  <si>
    <t>P</t>
  </si>
  <si>
    <t>SI01003099</t>
  </si>
  <si>
    <t>SDCH - Don Ray Construction-Ck 5287</t>
  </si>
  <si>
    <t>SDCH - Don Ray Construction-Ck 5286</t>
  </si>
  <si>
    <t>SDCH - OnSite Companies - Amex Gold</t>
  </si>
  <si>
    <t>SDCH - Nadeau Construction LLC-Ck 5290</t>
  </si>
  <si>
    <t>SI01002005</t>
  </si>
  <si>
    <t>85301099-00</t>
  </si>
  <si>
    <t>85301099-01</t>
  </si>
  <si>
    <t>SDCH - Home Depot - HDCC</t>
  </si>
  <si>
    <t>Engstrom Wood Products</t>
  </si>
  <si>
    <t>EST 25-131D</t>
  </si>
  <si>
    <t>J-7741987</t>
  </si>
  <si>
    <t>SI01003709</t>
  </si>
  <si>
    <t>SDCH -  (Property Tax - LAKES CK 5202)</t>
  </si>
  <si>
    <t>SD Custom Homes - Project Management</t>
  </si>
  <si>
    <t>SD Custom Homes - Builder Profit &amp; Overhead</t>
  </si>
  <si>
    <t>SDCH - MGE Innovative Construction LLC Ck5298</t>
  </si>
  <si>
    <t>SDCH - Tile By Design - Amex Plat</t>
  </si>
  <si>
    <t>SDCH - Installed Building Solutions- Amex Plat</t>
  </si>
  <si>
    <t>SDCH - Dakota County Lumber Co Amex Plat</t>
  </si>
  <si>
    <t>Date:  5-4-2026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</si>
</sst>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m/d/yy;@"/>
  </numFmts>
  <fonts count="10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i/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8"/>
      <color theme="1"/>
      <name val="Brandon Grotesque Light"/>
    </font>
    <font>
      <i/>
      <sz val="9"/>
      <color theme="1"/>
      <name val="Brandon Grotesque Light"/>
    </font>
    <font>
      <i/>
      <sz val="12"/>
      <color theme="1"/>
      <name val="Brandon Grotesque Light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1"/>
      </left>
      <right style="thin">
        <color auto="1"/>
      </right>
      <top style="medium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 style="medium">
        <color theme="1"/>
      </bottom>
      <diagonal/>
    </border>
    <border>
      <left style="thin">
        <color auto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/>
    <xf numFmtId="0" fontId="4" fillId="0" borderId="0" xfId="0" applyFont="1"/>
    <xf numFmtId="0" fontId="2" fillId="0" borderId="0" xfId="0" applyFont="1"/>
    <xf numFmtId="164" fontId="1" fillId="0" borderId="1" xfId="0" applyNumberFormat="1" applyFont="1" applyBorder="1"/>
    <xf numFmtId="0" fontId="7" fillId="0" borderId="0" xfId="0" applyFont="1"/>
    <xf numFmtId="0" fontId="8" fillId="0" borderId="0" xfId="0" applyFont="1"/>
    <xf numFmtId="0" fontId="9" fillId="0" borderId="0" xfId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64" fontId="1" fillId="0" borderId="3" xfId="0" applyNumberFormat="1" applyFont="1" applyBorder="1"/>
    <xf numFmtId="0" fontId="2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/>
    <xf numFmtId="164" fontId="1" fillId="0" borderId="2" xfId="0" applyNumberFormat="1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164" fontId="1" fillId="0" borderId="7" xfId="0" applyNumberFormat="1" applyFont="1" applyBorder="1"/>
    <xf numFmtId="0" fontId="2" fillId="0" borderId="5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64" fontId="0" fillId="0" borderId="0" xfId="0" applyNumberForma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62</xdr:row>
      <xdr:rowOff>0</xdr:rowOff>
    </xdr:from>
    <xdr:to>
      <xdr:col>3</xdr:col>
      <xdr:colOff>812800</xdr:colOff>
      <xdr:row>66</xdr:row>
      <xdr:rowOff>12700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392BC28-10E4-A942-AF11-E8824CA94843}"/>
            </a:ext>
          </a:extLst>
        </xdr:cNvPr>
        <xdr:cNvSpPr txBox="1"/>
      </xdr:nvSpPr>
      <xdr:spPr>
        <a:xfrm>
          <a:off x="0" y="7975600"/>
          <a:ext cx="4127500" cy="825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By signing this form, Contractor</a:t>
          </a:r>
          <a:r>
            <a:rPr lang="en-US" sz="11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acknowledges that the amounts specified are properly due and payable and that the work performed to date, which is covered by these invoices, has been completed to my satisfaction.</a:t>
          </a:r>
          <a:endParaRPr lang="en-US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0</xdr:colOff>
      <xdr:row>66</xdr:row>
      <xdr:rowOff>101600</xdr:rowOff>
    </xdr:from>
    <xdr:to>
      <xdr:col>4</xdr:col>
      <xdr:colOff>0</xdr:colOff>
      <xdr:row>72</xdr:row>
      <xdr:rowOff>88900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958614A-E52B-F243-A2E7-02B492D2045F}"/>
            </a:ext>
          </a:extLst>
        </xdr:cNvPr>
        <xdr:cNvSpPr txBox="1"/>
      </xdr:nvSpPr>
      <xdr:spPr>
        <a:xfrm>
          <a:off x="0" y="9944100"/>
          <a:ext cx="4140200" cy="1206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Original invoice(s) for amounts to be paid to subcontractors/suppliers and/or completed Lien Waiver(s) for amount to be reimbursed are attached, along with the corresponding Sworn Construction</a:t>
          </a:r>
          <a:r>
            <a:rPr lang="en-US" sz="11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Statement and the Draw Request Authorization signed by the Owner(s).</a:t>
          </a:r>
          <a:endParaRPr lang="en-US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533400</xdr:colOff>
      <xdr:row>65</xdr:row>
      <xdr:rowOff>0</xdr:rowOff>
    </xdr:from>
    <xdr:to>
      <xdr:col>7</xdr:col>
      <xdr:colOff>161637</xdr:colOff>
      <xdr:row>71</xdr:row>
      <xdr:rowOff>114301</xdr:rowOff>
    </xdr:to>
    <xdr:pic>
      <xdr:nvPicPr>
        <xdr:cNvPr id="4" name="Picture 3" descr="Macintosh HD:Users:admin:Desktop:SD CUSTOM HOMES:SALES I MARKETING:MARKETING:sd-logo black gold.jpg">
          <a:extLst>
            <a:ext uri="{FF2B5EF4-FFF2-40B4-BE49-F238E27FC236}">
              <a16:creationId xmlns:a16="http://schemas.microsoft.com/office/drawing/2014/main" id="{C9F92E19-5249-5949-956B-F15235E7E95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9900" y="8585200"/>
          <a:ext cx="1854200" cy="1333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accounting@sd-customhom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41C38-FCAB-BD4D-BD81-A18C1F2B6D22}">
  <sheetPr>
    <pageSetUpPr fitToPage="1"/>
  </sheetPr>
  <dimension ref="A1:H84"/>
  <sheetViews>
    <sheetView tabSelected="1" topLeftCell="A28" zoomScale="140" zoomScaleNormal="140" workbookViewId="0">
      <selection activeCell="K40" sqref="K40"/>
    </sheetView>
  </sheetViews>
  <sheetFormatPr baseColWidth="10" defaultRowHeight="16"/>
  <cols>
    <col min="1" max="1" width="44.5" customWidth="1"/>
    <col min="2" max="2" width="10.83203125" style="13" customWidth="1"/>
    <col min="3" max="3" width="18.33203125" style="13" customWidth="1"/>
    <col min="4" max="4" width="9.1640625" customWidth="1"/>
    <col min="5" max="5" width="10.1640625" customWidth="1"/>
    <col min="6" max="6" width="8" customWidth="1"/>
    <col min="7" max="7" width="21.1640625" customWidth="1"/>
  </cols>
  <sheetData>
    <row r="1" spans="1:7" ht="23">
      <c r="A1" s="35" t="s">
        <v>5</v>
      </c>
      <c r="B1" s="35"/>
      <c r="C1" s="35"/>
      <c r="D1" s="35"/>
      <c r="E1" s="35"/>
      <c r="F1" s="35"/>
      <c r="G1" s="35"/>
    </row>
    <row r="2" spans="1:7">
      <c r="A2" s="1"/>
      <c r="B2" s="9"/>
      <c r="C2" s="9"/>
      <c r="D2" s="1"/>
      <c r="E2" s="1"/>
      <c r="F2" s="1"/>
      <c r="G2" s="1"/>
    </row>
    <row r="3" spans="1:7">
      <c r="A3" s="4" t="s">
        <v>67</v>
      </c>
      <c r="B3" s="10"/>
      <c r="C3" s="10"/>
      <c r="D3" s="4"/>
      <c r="E3" s="4"/>
      <c r="F3" s="4"/>
      <c r="G3" s="4" t="s">
        <v>23</v>
      </c>
    </row>
    <row r="4" spans="1:7">
      <c r="A4" s="4"/>
      <c r="B4" s="10"/>
      <c r="C4" s="10"/>
      <c r="D4" s="4"/>
      <c r="E4" s="4"/>
      <c r="F4" s="4"/>
      <c r="G4" s="4"/>
    </row>
    <row r="5" spans="1:7">
      <c r="A5" s="34" t="s">
        <v>24</v>
      </c>
      <c r="B5" s="34"/>
      <c r="C5" s="34"/>
      <c r="D5" s="34"/>
      <c r="E5" s="34"/>
      <c r="F5" s="34"/>
      <c r="G5" s="34"/>
    </row>
    <row r="6" spans="1:7">
      <c r="A6" s="34" t="s">
        <v>25</v>
      </c>
      <c r="B6" s="34"/>
      <c r="C6" s="34"/>
      <c r="D6" s="34"/>
      <c r="E6" s="34"/>
      <c r="F6" s="34"/>
      <c r="G6" s="34"/>
    </row>
    <row r="7" spans="1:7">
      <c r="A7" s="1"/>
      <c r="B7" s="9"/>
      <c r="C7" s="9"/>
      <c r="D7" s="1"/>
      <c r="E7" s="1"/>
      <c r="F7" s="1"/>
      <c r="G7" s="1"/>
    </row>
    <row r="8" spans="1:7" ht="17" thickBot="1">
      <c r="A8" s="14" t="s">
        <v>0</v>
      </c>
      <c r="B8" s="15" t="s">
        <v>15</v>
      </c>
      <c r="C8" s="15" t="s">
        <v>16</v>
      </c>
      <c r="D8" s="14" t="s">
        <v>1</v>
      </c>
      <c r="E8" s="14" t="s">
        <v>2</v>
      </c>
      <c r="F8" s="14" t="s">
        <v>17</v>
      </c>
      <c r="G8" s="14" t="s">
        <v>3</v>
      </c>
    </row>
    <row r="9" spans="1:7" ht="17" thickBot="1">
      <c r="A9" s="19" t="s">
        <v>18</v>
      </c>
      <c r="B9" s="20"/>
      <c r="C9" s="20"/>
      <c r="D9" s="21"/>
      <c r="E9" s="21"/>
      <c r="F9" s="21"/>
      <c r="G9" s="22"/>
    </row>
    <row r="10" spans="1:7">
      <c r="A10" s="16"/>
      <c r="B10" s="17"/>
      <c r="C10" s="17"/>
      <c r="D10" s="16"/>
      <c r="E10" s="16"/>
      <c r="F10" s="16"/>
      <c r="G10" s="18"/>
    </row>
    <row r="11" spans="1:7">
      <c r="A11" s="16" t="s">
        <v>34</v>
      </c>
      <c r="B11" s="29">
        <v>46146</v>
      </c>
      <c r="C11" s="17">
        <v>3392</v>
      </c>
      <c r="D11" s="16">
        <v>2.0299999999999998</v>
      </c>
      <c r="E11" s="16" t="s">
        <v>28</v>
      </c>
      <c r="F11" s="16" t="s">
        <v>29</v>
      </c>
      <c r="G11" s="18">
        <v>3935</v>
      </c>
    </row>
    <row r="12" spans="1:7">
      <c r="A12" s="16" t="s">
        <v>34</v>
      </c>
      <c r="B12" s="29">
        <v>46100</v>
      </c>
      <c r="C12" s="17">
        <v>3417</v>
      </c>
      <c r="D12" s="16">
        <v>2.04</v>
      </c>
      <c r="E12" s="16" t="s">
        <v>28</v>
      </c>
      <c r="F12" s="16" t="s">
        <v>29</v>
      </c>
      <c r="G12" s="18">
        <v>375</v>
      </c>
    </row>
    <row r="13" spans="1:7">
      <c r="A13" s="16" t="s">
        <v>36</v>
      </c>
      <c r="B13" s="29">
        <v>46119</v>
      </c>
      <c r="C13" s="17">
        <v>3643</v>
      </c>
      <c r="D13" s="16">
        <v>3.03</v>
      </c>
      <c r="E13" s="16" t="s">
        <v>28</v>
      </c>
      <c r="F13" s="16" t="s">
        <v>29</v>
      </c>
      <c r="G13" s="18">
        <v>9258.09</v>
      </c>
    </row>
    <row r="14" spans="1:7">
      <c r="A14" s="2" t="s">
        <v>31</v>
      </c>
      <c r="B14" s="28">
        <v>46093</v>
      </c>
      <c r="C14" s="11" t="s">
        <v>32</v>
      </c>
      <c r="D14" s="2">
        <v>4.1100000000000003</v>
      </c>
      <c r="E14" s="2" t="s">
        <v>28</v>
      </c>
      <c r="F14" s="2" t="s">
        <v>29</v>
      </c>
      <c r="G14" s="5">
        <v>21731.72</v>
      </c>
    </row>
    <row r="15" spans="1:7">
      <c r="A15" s="2" t="s">
        <v>31</v>
      </c>
      <c r="B15" s="28">
        <v>46133</v>
      </c>
      <c r="C15" s="11" t="s">
        <v>53</v>
      </c>
      <c r="D15" s="2">
        <v>4.1100000000000003</v>
      </c>
      <c r="E15" s="2" t="s">
        <v>28</v>
      </c>
      <c r="F15" s="2" t="s">
        <v>29</v>
      </c>
      <c r="G15" s="5">
        <v>2526.46</v>
      </c>
    </row>
    <row r="16" spans="1:7">
      <c r="A16" s="2" t="s">
        <v>31</v>
      </c>
      <c r="B16" s="28">
        <v>46112</v>
      </c>
      <c r="C16" s="11" t="s">
        <v>42</v>
      </c>
      <c r="D16" s="2">
        <v>9.0399999999999991</v>
      </c>
      <c r="E16" s="2" t="s">
        <v>28</v>
      </c>
      <c r="F16" s="2" t="s">
        <v>29</v>
      </c>
      <c r="G16" s="5">
        <v>4339.96</v>
      </c>
    </row>
    <row r="17" spans="1:7">
      <c r="A17" s="2" t="s">
        <v>31</v>
      </c>
      <c r="B17" s="28">
        <v>46134</v>
      </c>
      <c r="C17" s="11" t="s">
        <v>54</v>
      </c>
      <c r="D17" s="2">
        <v>9.0399999999999991</v>
      </c>
      <c r="E17" s="2" t="s">
        <v>28</v>
      </c>
      <c r="F17" s="2" t="s">
        <v>29</v>
      </c>
      <c r="G17" s="5">
        <v>3713.83</v>
      </c>
    </row>
    <row r="18" spans="1:7">
      <c r="A18" s="2" t="s">
        <v>30</v>
      </c>
      <c r="B18" s="28">
        <v>46108</v>
      </c>
      <c r="C18" s="11">
        <v>156335</v>
      </c>
      <c r="D18" s="2">
        <v>4.1500000000000004</v>
      </c>
      <c r="E18" s="2" t="s">
        <v>28</v>
      </c>
      <c r="F18" s="2" t="s">
        <v>29</v>
      </c>
      <c r="G18" s="5">
        <v>14540</v>
      </c>
    </row>
    <row r="19" spans="1:7">
      <c r="A19" s="2" t="s">
        <v>40</v>
      </c>
      <c r="B19" s="28">
        <v>46119</v>
      </c>
      <c r="C19" s="11" t="s">
        <v>41</v>
      </c>
      <c r="D19" s="2">
        <v>4.18</v>
      </c>
      <c r="E19" s="2" t="s">
        <v>28</v>
      </c>
      <c r="F19" s="2" t="s">
        <v>29</v>
      </c>
      <c r="G19" s="5">
        <v>8546.77</v>
      </c>
    </row>
    <row r="20" spans="1:7">
      <c r="A20" s="2" t="s">
        <v>56</v>
      </c>
      <c r="B20" s="28">
        <v>46133</v>
      </c>
      <c r="C20" s="11" t="s">
        <v>57</v>
      </c>
      <c r="D20" s="2">
        <v>5.0599999999999996</v>
      </c>
      <c r="E20" s="2" t="s">
        <v>28</v>
      </c>
      <c r="F20" s="2" t="s">
        <v>29</v>
      </c>
      <c r="G20" s="5">
        <v>15117.5</v>
      </c>
    </row>
    <row r="21" spans="1:7">
      <c r="A21" s="2" t="s">
        <v>43</v>
      </c>
      <c r="B21" s="28">
        <v>46112</v>
      </c>
      <c r="C21" s="11">
        <v>28115</v>
      </c>
      <c r="D21" s="2">
        <v>6.12</v>
      </c>
      <c r="E21" s="2" t="s">
        <v>28</v>
      </c>
      <c r="F21" s="2" t="s">
        <v>29</v>
      </c>
      <c r="G21" s="5">
        <v>5987.98</v>
      </c>
    </row>
    <row r="22" spans="1:7">
      <c r="A22" s="2" t="s">
        <v>43</v>
      </c>
      <c r="B22" s="28">
        <v>46133</v>
      </c>
      <c r="C22" s="11">
        <v>28230</v>
      </c>
      <c r="D22" s="2">
        <v>6.12</v>
      </c>
      <c r="E22" s="2" t="s">
        <v>28</v>
      </c>
      <c r="F22" s="2" t="s">
        <v>29</v>
      </c>
      <c r="G22" s="5">
        <v>3592.79</v>
      </c>
    </row>
    <row r="23" spans="1:7">
      <c r="A23" s="2"/>
      <c r="B23" s="11"/>
      <c r="C23" s="11"/>
      <c r="D23" s="2"/>
      <c r="E23" s="2"/>
      <c r="F23" s="2"/>
      <c r="G23" s="5"/>
    </row>
    <row r="24" spans="1:7">
      <c r="A24" s="2"/>
      <c r="B24" s="11"/>
      <c r="C24" s="11"/>
      <c r="D24" s="2"/>
      <c r="E24" s="2"/>
      <c r="F24" s="2"/>
      <c r="G24" s="5"/>
    </row>
    <row r="25" spans="1:7" ht="17" thickBot="1">
      <c r="A25" s="14"/>
      <c r="B25" s="15"/>
      <c r="C25" s="15"/>
      <c r="D25" s="14"/>
      <c r="E25" s="14"/>
      <c r="F25" s="14"/>
      <c r="G25" s="23"/>
    </row>
    <row r="26" spans="1:7" ht="17" thickBot="1">
      <c r="A26" s="19" t="s">
        <v>19</v>
      </c>
      <c r="B26" s="20"/>
      <c r="C26" s="20"/>
      <c r="D26" s="21"/>
      <c r="E26" s="21"/>
      <c r="F26" s="21"/>
      <c r="G26" s="22">
        <f>SUM(G10:G25)</f>
        <v>93665.099999999991</v>
      </c>
    </row>
    <row r="27" spans="1:7" ht="17" thickBot="1">
      <c r="A27" s="24"/>
      <c r="B27" s="25"/>
      <c r="C27" s="25"/>
      <c r="D27" s="24"/>
      <c r="E27" s="24"/>
      <c r="F27" s="24"/>
      <c r="G27" s="26"/>
    </row>
    <row r="28" spans="1:7" ht="17" thickBot="1">
      <c r="A28" s="19" t="s">
        <v>20</v>
      </c>
      <c r="B28" s="20"/>
      <c r="C28" s="20"/>
      <c r="D28" s="21"/>
      <c r="E28" s="21"/>
      <c r="F28" s="21"/>
      <c r="G28" s="22"/>
    </row>
    <row r="29" spans="1:7">
      <c r="A29" s="16"/>
      <c r="B29" s="17"/>
      <c r="C29" s="17"/>
      <c r="D29" s="16"/>
      <c r="E29" s="16"/>
      <c r="F29" s="16"/>
      <c r="G29" s="18"/>
    </row>
    <row r="30" spans="1:7">
      <c r="A30" s="16" t="s">
        <v>35</v>
      </c>
      <c r="B30" s="29">
        <v>46034</v>
      </c>
      <c r="C30" s="30">
        <v>202680435916</v>
      </c>
      <c r="D30" s="16">
        <v>2.0499999999999998</v>
      </c>
      <c r="E30" s="16" t="s">
        <v>28</v>
      </c>
      <c r="F30" s="16" t="s">
        <v>28</v>
      </c>
      <c r="G30" s="18">
        <v>1000</v>
      </c>
    </row>
    <row r="31" spans="1:7">
      <c r="A31" s="16" t="s">
        <v>66</v>
      </c>
      <c r="B31" s="29">
        <v>46098</v>
      </c>
      <c r="C31" s="17" t="s">
        <v>52</v>
      </c>
      <c r="D31" s="16">
        <v>4.01</v>
      </c>
      <c r="E31" s="16" t="s">
        <v>28</v>
      </c>
      <c r="F31" s="16" t="s">
        <v>29</v>
      </c>
      <c r="G31" s="18">
        <v>1385.01</v>
      </c>
    </row>
    <row r="32" spans="1:7">
      <c r="A32" s="16" t="s">
        <v>66</v>
      </c>
      <c r="B32" s="29">
        <v>46113</v>
      </c>
      <c r="C32" s="17" t="s">
        <v>37</v>
      </c>
      <c r="D32" s="16">
        <v>4.01</v>
      </c>
      <c r="E32" s="16" t="s">
        <v>28</v>
      </c>
      <c r="F32" s="16" t="s">
        <v>29</v>
      </c>
      <c r="G32" s="18">
        <v>976.58</v>
      </c>
    </row>
    <row r="33" spans="1:8">
      <c r="A33" s="16" t="s">
        <v>66</v>
      </c>
      <c r="B33" s="29">
        <v>46115</v>
      </c>
      <c r="C33" s="17" t="s">
        <v>38</v>
      </c>
      <c r="D33" s="16">
        <v>4.01</v>
      </c>
      <c r="E33" s="16" t="s">
        <v>28</v>
      </c>
      <c r="F33" s="16" t="s">
        <v>29</v>
      </c>
      <c r="G33" s="18">
        <v>327.39999999999998</v>
      </c>
    </row>
    <row r="34" spans="1:8">
      <c r="A34" s="16" t="s">
        <v>66</v>
      </c>
      <c r="B34" s="29">
        <v>46129</v>
      </c>
      <c r="C34" s="17" t="s">
        <v>47</v>
      </c>
      <c r="D34" s="16">
        <v>4.01</v>
      </c>
      <c r="E34" s="16" t="s">
        <v>28</v>
      </c>
      <c r="F34" s="16" t="s">
        <v>29</v>
      </c>
      <c r="G34" s="18">
        <v>251.66</v>
      </c>
    </row>
    <row r="35" spans="1:8">
      <c r="A35" s="16" t="s">
        <v>66</v>
      </c>
      <c r="B35" s="28">
        <v>46105</v>
      </c>
      <c r="C35" s="11" t="s">
        <v>26</v>
      </c>
      <c r="D35" s="32" t="s">
        <v>27</v>
      </c>
      <c r="E35" s="2" t="s">
        <v>28</v>
      </c>
      <c r="F35" s="2" t="s">
        <v>29</v>
      </c>
      <c r="G35" s="5">
        <v>8496.36</v>
      </c>
    </row>
    <row r="36" spans="1:8">
      <c r="A36" s="16" t="s">
        <v>66</v>
      </c>
      <c r="B36" s="28">
        <v>46142</v>
      </c>
      <c r="C36" s="11" t="s">
        <v>59</v>
      </c>
      <c r="D36" s="2">
        <v>4.07</v>
      </c>
      <c r="E36" s="2" t="s">
        <v>28</v>
      </c>
      <c r="F36" s="2" t="s">
        <v>29</v>
      </c>
      <c r="G36" s="5">
        <v>720.67</v>
      </c>
      <c r="H36" s="33">
        <f>SUM(G31:G36)</f>
        <v>12157.68</v>
      </c>
    </row>
    <row r="37" spans="1:8">
      <c r="A37" s="16" t="s">
        <v>39</v>
      </c>
      <c r="B37" s="29">
        <v>45911</v>
      </c>
      <c r="C37" s="31">
        <v>45911</v>
      </c>
      <c r="D37" s="16">
        <v>4.0199999999999996</v>
      </c>
      <c r="E37" s="16" t="s">
        <v>28</v>
      </c>
      <c r="F37" s="16" t="s">
        <v>28</v>
      </c>
      <c r="G37" s="18">
        <v>7000</v>
      </c>
    </row>
    <row r="38" spans="1:8">
      <c r="A38" s="16" t="s">
        <v>48</v>
      </c>
      <c r="B38" s="29">
        <v>45911</v>
      </c>
      <c r="C38" s="31">
        <v>45911</v>
      </c>
      <c r="D38" s="16">
        <v>4.0199999999999996</v>
      </c>
      <c r="E38" s="16" t="s">
        <v>28</v>
      </c>
      <c r="F38" s="16" t="s">
        <v>28</v>
      </c>
      <c r="G38" s="18">
        <v>1676</v>
      </c>
    </row>
    <row r="39" spans="1:8">
      <c r="A39" s="16" t="s">
        <v>49</v>
      </c>
      <c r="B39" s="29">
        <v>46126</v>
      </c>
      <c r="C39" s="31">
        <v>46126</v>
      </c>
      <c r="D39" s="16">
        <v>4.0199999999999996</v>
      </c>
      <c r="E39" s="16" t="s">
        <v>28</v>
      </c>
      <c r="F39" s="16" t="s">
        <v>28</v>
      </c>
      <c r="G39" s="18">
        <v>5550</v>
      </c>
    </row>
    <row r="40" spans="1:8">
      <c r="A40" s="2" t="s">
        <v>63</v>
      </c>
      <c r="B40" s="28">
        <v>46143</v>
      </c>
      <c r="C40" s="11">
        <v>26916</v>
      </c>
      <c r="D40" s="2">
        <v>4.12</v>
      </c>
      <c r="E40" s="2" t="s">
        <v>28</v>
      </c>
      <c r="F40" s="2" t="s">
        <v>46</v>
      </c>
      <c r="G40" s="5">
        <v>18000</v>
      </c>
    </row>
    <row r="41" spans="1:8">
      <c r="A41" s="16" t="s">
        <v>65</v>
      </c>
      <c r="B41" s="29">
        <v>46141</v>
      </c>
      <c r="C41" s="17" t="s">
        <v>58</v>
      </c>
      <c r="D41" s="16">
        <v>4.05</v>
      </c>
      <c r="E41" s="16" t="s">
        <v>28</v>
      </c>
      <c r="F41" s="16" t="s">
        <v>29</v>
      </c>
      <c r="G41" s="18">
        <v>29022.31</v>
      </c>
    </row>
    <row r="42" spans="1:8">
      <c r="A42" s="2" t="s">
        <v>51</v>
      </c>
      <c r="B42" s="28">
        <v>46130</v>
      </c>
      <c r="C42" s="11">
        <v>1079</v>
      </c>
      <c r="D42" s="2">
        <v>5.03</v>
      </c>
      <c r="E42" s="2" t="s">
        <v>28</v>
      </c>
      <c r="F42" s="2" t="s">
        <v>46</v>
      </c>
      <c r="G42" s="5">
        <v>170</v>
      </c>
    </row>
    <row r="43" spans="1:8">
      <c r="A43" s="16" t="s">
        <v>55</v>
      </c>
      <c r="B43" s="29">
        <v>46099</v>
      </c>
      <c r="C43" s="17">
        <v>9512591</v>
      </c>
      <c r="D43" s="16">
        <v>5.03</v>
      </c>
      <c r="E43" s="16" t="s">
        <v>28</v>
      </c>
      <c r="F43" s="16" t="s">
        <v>28</v>
      </c>
      <c r="G43" s="18">
        <v>81.650000000000006</v>
      </c>
    </row>
    <row r="44" spans="1:8">
      <c r="A44" s="16" t="s">
        <v>55</v>
      </c>
      <c r="B44" s="29">
        <v>46119</v>
      </c>
      <c r="C44" s="17">
        <v>9522790</v>
      </c>
      <c r="D44" s="16">
        <v>5.03</v>
      </c>
      <c r="E44" s="16" t="s">
        <v>28</v>
      </c>
      <c r="F44" s="16" t="s">
        <v>28</v>
      </c>
      <c r="G44" s="18">
        <v>172.14</v>
      </c>
    </row>
    <row r="45" spans="1:8">
      <c r="A45" s="16" t="s">
        <v>55</v>
      </c>
      <c r="B45" s="29">
        <v>46120</v>
      </c>
      <c r="C45" s="17">
        <v>8352997</v>
      </c>
      <c r="D45" s="16">
        <v>5.03</v>
      </c>
      <c r="E45" s="16" t="s">
        <v>28</v>
      </c>
      <c r="F45" s="16" t="s">
        <v>28</v>
      </c>
      <c r="G45" s="18">
        <v>67.75</v>
      </c>
    </row>
    <row r="46" spans="1:8">
      <c r="A46" s="16" t="s">
        <v>64</v>
      </c>
      <c r="B46" s="29">
        <v>46146</v>
      </c>
      <c r="C46" s="17">
        <v>1041135</v>
      </c>
      <c r="D46" s="16">
        <v>6.04</v>
      </c>
      <c r="E46" s="16" t="s">
        <v>28</v>
      </c>
      <c r="F46" s="16" t="s">
        <v>46</v>
      </c>
      <c r="G46" s="18">
        <v>16419.830000000002</v>
      </c>
    </row>
    <row r="47" spans="1:8">
      <c r="A47" s="16" t="s">
        <v>44</v>
      </c>
      <c r="B47" s="29">
        <v>46118</v>
      </c>
      <c r="C47" s="30">
        <v>46118</v>
      </c>
      <c r="D47" s="16">
        <v>8.01</v>
      </c>
      <c r="E47" s="16" t="s">
        <v>28</v>
      </c>
      <c r="F47" s="16" t="s">
        <v>28</v>
      </c>
      <c r="G47" s="18">
        <v>24.64</v>
      </c>
    </row>
    <row r="48" spans="1:8">
      <c r="A48" s="16" t="s">
        <v>45</v>
      </c>
      <c r="B48" s="29">
        <v>46125</v>
      </c>
      <c r="C48" s="30">
        <v>46125</v>
      </c>
      <c r="D48" s="16">
        <v>8.01</v>
      </c>
      <c r="E48" s="16" t="s">
        <v>28</v>
      </c>
      <c r="F48" s="16" t="s">
        <v>28</v>
      </c>
      <c r="G48" s="18">
        <v>26.71</v>
      </c>
    </row>
    <row r="49" spans="1:7">
      <c r="A49" s="16" t="s">
        <v>50</v>
      </c>
      <c r="B49" s="29">
        <v>46123</v>
      </c>
      <c r="C49" s="17">
        <v>2051993</v>
      </c>
      <c r="D49" s="16">
        <v>8.0299999999999994</v>
      </c>
      <c r="E49" s="16" t="s">
        <v>28</v>
      </c>
      <c r="F49" s="16" t="s">
        <v>28</v>
      </c>
      <c r="G49" s="18">
        <v>175.11</v>
      </c>
    </row>
    <row r="50" spans="1:7">
      <c r="A50" s="2" t="s">
        <v>50</v>
      </c>
      <c r="B50" s="28">
        <v>46109</v>
      </c>
      <c r="C50" s="11">
        <v>2046326</v>
      </c>
      <c r="D50" s="2">
        <v>9.0399999999999991</v>
      </c>
      <c r="E50" s="2" t="s">
        <v>28</v>
      </c>
      <c r="F50" s="2" t="s">
        <v>28</v>
      </c>
      <c r="G50" s="5">
        <v>940.83</v>
      </c>
    </row>
    <row r="51" spans="1:7">
      <c r="A51" s="2" t="s">
        <v>33</v>
      </c>
      <c r="B51" s="28">
        <v>46097</v>
      </c>
      <c r="C51" s="11">
        <v>1071</v>
      </c>
      <c r="D51" s="2">
        <v>9.0399999999999991</v>
      </c>
      <c r="E51" s="2" t="s">
        <v>28</v>
      </c>
      <c r="F51" s="2" t="s">
        <v>28</v>
      </c>
      <c r="G51" s="5">
        <v>680</v>
      </c>
    </row>
    <row r="52" spans="1:7">
      <c r="A52" s="2" t="s">
        <v>33</v>
      </c>
      <c r="B52" s="28">
        <v>46101</v>
      </c>
      <c r="C52" s="11">
        <v>1073</v>
      </c>
      <c r="D52" s="2">
        <v>9.0399999999999991</v>
      </c>
      <c r="E52" s="2" t="s">
        <v>28</v>
      </c>
      <c r="F52" s="2" t="s">
        <v>28</v>
      </c>
      <c r="G52" s="5">
        <v>340</v>
      </c>
    </row>
    <row r="53" spans="1:7">
      <c r="A53" s="2" t="s">
        <v>50</v>
      </c>
      <c r="B53" s="28">
        <v>46123</v>
      </c>
      <c r="C53" s="11">
        <v>2054865</v>
      </c>
      <c r="D53" s="2">
        <v>9.0399999999999991</v>
      </c>
      <c r="E53" s="2" t="s">
        <v>28</v>
      </c>
      <c r="F53" s="2" t="s">
        <v>28</v>
      </c>
      <c r="G53" s="5">
        <v>514.67999999999995</v>
      </c>
    </row>
    <row r="54" spans="1:7">
      <c r="A54" s="2" t="s">
        <v>60</v>
      </c>
      <c r="B54" s="28">
        <v>46113</v>
      </c>
      <c r="C54" s="28">
        <v>46113</v>
      </c>
      <c r="D54" s="2">
        <v>9.0399999999999991</v>
      </c>
      <c r="E54" s="2" t="s">
        <v>46</v>
      </c>
      <c r="F54" s="2" t="s">
        <v>46</v>
      </c>
      <c r="G54" s="5">
        <v>2373.73</v>
      </c>
    </row>
    <row r="55" spans="1:7">
      <c r="A55" s="2" t="s">
        <v>61</v>
      </c>
      <c r="B55" s="28">
        <v>46146</v>
      </c>
      <c r="C55" s="28"/>
      <c r="D55" s="2">
        <v>10.029999999999999</v>
      </c>
      <c r="E55" s="2" t="s">
        <v>46</v>
      </c>
      <c r="F55" s="2" t="s">
        <v>46</v>
      </c>
      <c r="G55" s="5">
        <v>8000</v>
      </c>
    </row>
    <row r="56" spans="1:7">
      <c r="A56" s="2" t="s">
        <v>62</v>
      </c>
      <c r="B56" s="28">
        <v>46146</v>
      </c>
      <c r="C56" s="28"/>
      <c r="D56" s="2">
        <v>10.039999999999999</v>
      </c>
      <c r="E56" s="2" t="s">
        <v>46</v>
      </c>
      <c r="F56" s="2" t="s">
        <v>46</v>
      </c>
      <c r="G56" s="5">
        <v>45000</v>
      </c>
    </row>
    <row r="57" spans="1:7">
      <c r="A57" s="2"/>
      <c r="B57" s="11"/>
      <c r="C57" s="11"/>
      <c r="D57" s="2"/>
      <c r="E57" s="2"/>
      <c r="F57" s="2"/>
      <c r="G57" s="5"/>
    </row>
    <row r="58" spans="1:7" ht="17" thickBot="1">
      <c r="A58" s="14"/>
      <c r="B58" s="15"/>
      <c r="C58" s="15"/>
      <c r="D58" s="14"/>
      <c r="E58" s="14"/>
      <c r="F58" s="14"/>
      <c r="G58" s="23"/>
    </row>
    <row r="59" spans="1:7" ht="17" thickBot="1">
      <c r="A59" s="19" t="s">
        <v>21</v>
      </c>
      <c r="B59" s="20"/>
      <c r="C59" s="20"/>
      <c r="D59" s="21"/>
      <c r="E59" s="21"/>
      <c r="F59" s="21"/>
      <c r="G59" s="22">
        <f>SUM(G29:G58)</f>
        <v>149393.06</v>
      </c>
    </row>
    <row r="60" spans="1:7" ht="17" thickBot="1">
      <c r="A60" s="24"/>
      <c r="B60" s="25"/>
      <c r="C60" s="25"/>
      <c r="D60" s="24"/>
      <c r="E60" s="24"/>
      <c r="F60" s="24"/>
      <c r="G60" s="26"/>
    </row>
    <row r="61" spans="1:7" ht="17" thickBot="1">
      <c r="A61" s="19" t="s">
        <v>4</v>
      </c>
      <c r="B61" s="27"/>
      <c r="C61" s="27"/>
      <c r="D61" s="21"/>
      <c r="E61" s="21"/>
      <c r="F61" s="21"/>
      <c r="G61" s="22">
        <f>SUM(G26,G59)</f>
        <v>243058.15999999997</v>
      </c>
    </row>
    <row r="62" spans="1:7">
      <c r="A62" s="1"/>
      <c r="B62" s="9"/>
      <c r="C62" s="9"/>
      <c r="D62" s="1"/>
      <c r="E62" s="1"/>
      <c r="F62" s="1"/>
      <c r="G62" s="1"/>
    </row>
    <row r="63" spans="1:7">
      <c r="A63" s="1"/>
      <c r="B63" s="9"/>
      <c r="C63" s="9"/>
      <c r="D63" s="1"/>
      <c r="E63" s="1"/>
      <c r="F63" s="1" t="s">
        <v>6</v>
      </c>
      <c r="G63" s="1"/>
    </row>
    <row r="64" spans="1:7">
      <c r="A64" s="1"/>
      <c r="B64" s="9"/>
      <c r="C64" s="9"/>
      <c r="D64" s="1"/>
      <c r="E64" s="1"/>
      <c r="F64" s="1"/>
      <c r="G64" s="1"/>
    </row>
    <row r="65" spans="1:7">
      <c r="A65" s="1"/>
      <c r="B65" s="9"/>
      <c r="C65" s="9"/>
      <c r="D65" s="1"/>
      <c r="E65" s="1"/>
      <c r="F65" s="1"/>
      <c r="G65" s="1"/>
    </row>
    <row r="66" spans="1:7">
      <c r="A66" s="1"/>
      <c r="B66" s="9"/>
      <c r="C66" s="9"/>
      <c r="D66" s="1"/>
      <c r="E66" s="1"/>
      <c r="F66" s="1"/>
      <c r="G66" s="1"/>
    </row>
    <row r="67" spans="1:7">
      <c r="A67" s="1"/>
      <c r="B67" s="9"/>
      <c r="C67" s="9"/>
      <c r="D67" s="1"/>
      <c r="E67" s="1"/>
      <c r="F67" s="1"/>
      <c r="G67" s="1"/>
    </row>
    <row r="68" spans="1:7">
      <c r="A68" s="1"/>
      <c r="B68" s="9"/>
      <c r="C68" s="9"/>
      <c r="D68" s="1"/>
      <c r="E68" s="1"/>
      <c r="F68" s="1"/>
      <c r="G68" s="1"/>
    </row>
    <row r="69" spans="1:7">
      <c r="A69" s="1"/>
      <c r="B69" s="9"/>
      <c r="C69" s="9"/>
      <c r="D69" s="1"/>
      <c r="E69" s="1"/>
      <c r="F69" s="1"/>
      <c r="G69" s="1"/>
    </row>
    <row r="70" spans="1:7">
      <c r="A70" s="1"/>
      <c r="B70" s="9"/>
      <c r="C70" s="9"/>
      <c r="D70" s="1"/>
      <c r="E70" s="1"/>
      <c r="F70" s="1"/>
      <c r="G70" s="1"/>
    </row>
    <row r="71" spans="1:7">
      <c r="A71" s="1"/>
      <c r="B71" s="9"/>
      <c r="C71" s="9"/>
      <c r="D71" s="1"/>
      <c r="E71" s="1"/>
      <c r="F71" s="1"/>
      <c r="G71" s="1"/>
    </row>
    <row r="72" spans="1:7">
      <c r="A72" s="1"/>
      <c r="B72" s="9"/>
      <c r="C72" s="9"/>
      <c r="D72" s="1"/>
      <c r="E72" s="1"/>
      <c r="F72" s="1"/>
      <c r="G72" s="1"/>
    </row>
    <row r="73" spans="1:7">
      <c r="A73" s="1"/>
      <c r="B73" s="9"/>
      <c r="C73" s="9"/>
      <c r="D73" s="1"/>
      <c r="E73" s="1"/>
      <c r="F73" s="1"/>
      <c r="G73" s="1"/>
    </row>
    <row r="74" spans="1:7">
      <c r="A74" s="1" t="s">
        <v>13</v>
      </c>
      <c r="B74" s="9"/>
      <c r="C74" s="9"/>
      <c r="D74" s="1" t="s">
        <v>14</v>
      </c>
      <c r="E74" s="1"/>
      <c r="F74" s="1"/>
      <c r="G74" s="1"/>
    </row>
    <row r="75" spans="1:7">
      <c r="A75" s="1" t="s">
        <v>9</v>
      </c>
      <c r="B75" s="9"/>
      <c r="C75" s="9"/>
      <c r="D75" s="1" t="s">
        <v>12</v>
      </c>
      <c r="E75" s="1"/>
      <c r="F75" s="8" t="s">
        <v>7</v>
      </c>
      <c r="G75" s="1"/>
    </row>
    <row r="76" spans="1:7">
      <c r="A76" s="3" t="s">
        <v>10</v>
      </c>
      <c r="B76" s="12"/>
      <c r="C76" s="12"/>
      <c r="D76" s="1"/>
      <c r="E76" s="1"/>
      <c r="F76" s="6" t="s">
        <v>22</v>
      </c>
      <c r="G76" s="1"/>
    </row>
    <row r="77" spans="1:7">
      <c r="A77" s="3" t="s">
        <v>11</v>
      </c>
      <c r="B77" s="12"/>
      <c r="C77" s="12"/>
      <c r="D77" s="1"/>
      <c r="E77" s="1"/>
      <c r="F77" s="7" t="s">
        <v>8</v>
      </c>
      <c r="G77" s="1"/>
    </row>
    <row r="78" spans="1:7">
      <c r="A78" s="1"/>
      <c r="B78" s="9"/>
      <c r="C78" s="9"/>
      <c r="D78" s="1"/>
      <c r="E78" s="1"/>
      <c r="F78" s="1"/>
      <c r="G78" s="1"/>
    </row>
    <row r="79" spans="1:7">
      <c r="A79" s="36"/>
      <c r="B79" s="36"/>
      <c r="C79" s="36"/>
      <c r="D79" s="37"/>
      <c r="E79" s="37"/>
      <c r="F79" s="37"/>
      <c r="G79" s="37"/>
    </row>
    <row r="80" spans="1:7">
      <c r="A80" s="1"/>
      <c r="B80" s="9"/>
      <c r="C80" s="9"/>
      <c r="D80" s="1"/>
      <c r="E80" s="1"/>
      <c r="F80" s="1"/>
      <c r="G80" s="1"/>
    </row>
    <row r="81" spans="1:7">
      <c r="A81" s="1"/>
      <c r="B81" s="9"/>
      <c r="C81" s="9"/>
      <c r="D81" s="1"/>
      <c r="E81" s="1"/>
      <c r="F81" s="1"/>
      <c r="G81" s="1"/>
    </row>
    <row r="82" spans="1:7">
      <c r="A82" s="1"/>
      <c r="B82" s="9"/>
      <c r="C82" s="9"/>
      <c r="D82" s="1"/>
      <c r="E82" s="1"/>
      <c r="F82" s="1"/>
      <c r="G82" s="1"/>
    </row>
    <row r="83" spans="1:7">
      <c r="A83" s="1"/>
      <c r="B83" s="9"/>
      <c r="C83" s="9"/>
      <c r="D83" s="1"/>
      <c r="E83" s="1"/>
      <c r="F83" s="1"/>
      <c r="G83" s="1"/>
    </row>
    <row r="84" spans="1:7">
      <c r="A84" s="1"/>
      <c r="B84" s="9"/>
      <c r="C84" s="9"/>
      <c r="D84" s="1"/>
      <c r="E84" s="1"/>
      <c r="F84" s="1"/>
      <c r="G84" s="1"/>
    </row>
  </sheetData>
  <mergeCells count="4">
    <mergeCell ref="A5:G5"/>
    <mergeCell ref="A6:G6"/>
    <mergeCell ref="A1:G1"/>
    <mergeCell ref="A79:G79"/>
  </mergeCells>
  <hyperlinks>
    <hyperlink ref="F75" r:id="rId1" xr:uid="{2CE2C6FF-49E7-BB4F-99EB-EA2CEDE41437}"/>
  </hyperlinks>
  <pageMargins left="0.7" right="0.7" top="0.75" bottom="0.75" header="0.3" footer="0.3"/>
  <pageSetup scale="58" orientation="portrait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Kathryn Doyle</cp:lastModifiedBy>
  <cp:lastPrinted>2026-05-05T16:26:41Z</cp:lastPrinted>
  <dcterms:created xsi:type="dcterms:W3CDTF">2019-08-09T15:32:48Z</dcterms:created>
  <dcterms:modified xsi:type="dcterms:W3CDTF">2026-06-15T21:13:55Z</dcterms:modified>
</cp:coreProperties>
</file>