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definedNames>
    <definedName name="_xlnm.Print_Area" localSheetId="0">'Sheet1'!$A1:$G61</definedName>
    <definedName name="_xlnm.Print_Titles" localSheetId="0">'Sheet1'!$1:$8</definedName>
  </definedNames>
  <calcPr calcId="171027" fullCalcOnLoad="1"/>
</workbook>
</file>

<file path=xl/sharedStrings.xml><?xml version="1.0" encoding="utf-8"?>
<sst xmlns="http://schemas.openxmlformats.org/spreadsheetml/2006/main" count="258" uniqueCount="138">
  <si>
    <t>Construction Disbursement Request</t>
  </si>
  <si>
    <t>Date: 5/4/2026</t>
  </si>
  <si>
    <t>Draw #: 3</t>
  </si>
  <si>
    <t>Owner(s): KAREN HOFFMANN</t>
  </si>
  <si>
    <t>Property Address: 1908 SOUTH LANE, MENDOTA HEIGHTS, MN 55120</t>
  </si>
  <si>
    <t>Pay to the order of:</t>
  </si>
  <si>
    <t>Invoice date</t>
  </si>
  <si>
    <t>Invoice #</t>
  </si>
  <si>
    <t>Cost Code</t>
  </si>
  <si>
    <t>Final/Partial</t>
  </si>
  <si>
    <t>Mail/PU</t>
  </si>
  <si>
    <t>Amount Authorized</t>
  </si>
  <si>
    <t>PAY TO: CONTRACTOR</t>
  </si>
  <si>
    <t>Voehl Excavating Inc</t>
  </si>
  <si>
    <t>5/4/2026</t>
  </si>
  <si>
    <t>3392</t>
  </si>
  <si>
    <t>2.03</t>
  </si>
  <si>
    <t>P</t>
  </si>
  <si>
    <t>M</t>
  </si>
  <si>
    <t>3/19/2026</t>
  </si>
  <si>
    <t>3417</t>
  </si>
  <si>
    <t>2.04</t>
  </si>
  <si>
    <t>Ostertag Concrete LLC</t>
  </si>
  <si>
    <t>4/7/2026</t>
  </si>
  <si>
    <t>3643</t>
  </si>
  <si>
    <t>3.03</t>
  </si>
  <si>
    <t>Lansing Building Products</t>
  </si>
  <si>
    <t>3/12/2026</t>
  </si>
  <si>
    <t>85121695-00</t>
  </si>
  <si>
    <t>4.11</t>
  </si>
  <si>
    <t>4/21/2026</t>
  </si>
  <si>
    <t>85301099-00</t>
  </si>
  <si>
    <t>3/31/2026</t>
  </si>
  <si>
    <t>85201013-00</t>
  </si>
  <si>
    <t>9.04</t>
  </si>
  <si>
    <t>4/22/2026</t>
  </si>
  <si>
    <t>85301099-01</t>
  </si>
  <si>
    <t>Heating &amp; Cooling Two Inc</t>
  </si>
  <si>
    <t>3/27/2026</t>
  </si>
  <si>
    <t>156335</t>
  </si>
  <si>
    <t>4.15</t>
  </si>
  <si>
    <t>Glowinng Hearth &amp; Home</t>
  </si>
  <si>
    <t>119353-1908</t>
  </si>
  <si>
    <t>4.18</t>
  </si>
  <si>
    <t>Engstrom Wood Products</t>
  </si>
  <si>
    <t>EST 25-131D</t>
  </si>
  <si>
    <t>5.06</t>
  </si>
  <si>
    <t>In-Focus Systems</t>
  </si>
  <si>
    <t>28115</t>
  </si>
  <si>
    <t>6.12</t>
  </si>
  <si>
    <t>28230</t>
  </si>
  <si>
    <t>TOTAL - PAY TO: CONTRACTOR</t>
  </si>
  <si>
    <t>PAY TO: SD CUSTOM HOMES</t>
  </si>
  <si>
    <t>SDCH - OnSite Companies-Amex Gold</t>
  </si>
  <si>
    <t>1/12/2026</t>
  </si>
  <si>
    <t>202680435916</t>
  </si>
  <si>
    <t>2.05</t>
  </si>
  <si>
    <t>PU</t>
  </si>
  <si>
    <t>SDCH - Dakota County Lumber Co Amex Plat</t>
  </si>
  <si>
    <t>3/17/2026</t>
  </si>
  <si>
    <t>SI01002005</t>
  </si>
  <si>
    <t>4.01</t>
  </si>
  <si>
    <t>4/1/2026</t>
  </si>
  <si>
    <t>SI01002472</t>
  </si>
  <si>
    <t>4/3/2026</t>
  </si>
  <si>
    <t>SI01002558</t>
  </si>
  <si>
    <t>4/17/2026</t>
  </si>
  <si>
    <t>SI01003099</t>
  </si>
  <si>
    <t>3/24/2026</t>
  </si>
  <si>
    <t>SI01002184</t>
  </si>
  <si>
    <t>4.06A</t>
  </si>
  <si>
    <t>4/30/2026</t>
  </si>
  <si>
    <t>SI01003709</t>
  </si>
  <si>
    <t>4.07</t>
  </si>
  <si>
    <t>SDCH -Don Ray Construction- Ck5276</t>
  </si>
  <si>
    <t>9/11/2025</t>
  </si>
  <si>
    <t>2025-09-11</t>
  </si>
  <si>
    <t>4.02</t>
  </si>
  <si>
    <t>SDCH - Don Ray Construction-Ck 5287</t>
  </si>
  <si>
    <t>SDCH - Don Ray Construction-Ck 5286</t>
  </si>
  <si>
    <t>4/14/2026</t>
  </si>
  <si>
    <t>2026-04-14</t>
  </si>
  <si>
    <t>SDCH - MGE Innovative Construction LLC Ck5298</t>
  </si>
  <si>
    <t>5/1/2026</t>
  </si>
  <si>
    <t>26916</t>
  </si>
  <si>
    <t>4.12</t>
  </si>
  <si>
    <t>SDCH - Installed Building Solutions- Amex Plat</t>
  </si>
  <si>
    <t>4/29/2026</t>
  </si>
  <si>
    <t>J-7741987</t>
  </si>
  <si>
    <t>4.05</t>
  </si>
  <si>
    <t>SDCH - Nadeau Construction LLC-Ck 5290</t>
  </si>
  <si>
    <t>4/18/2026</t>
  </si>
  <si>
    <t>1079</t>
  </si>
  <si>
    <t>5.03</t>
  </si>
  <si>
    <t>SDCH - Home Depot - HDCC</t>
  </si>
  <si>
    <t>3/18/2026</t>
  </si>
  <si>
    <t>9512591</t>
  </si>
  <si>
    <t>9522790</t>
  </si>
  <si>
    <t>4/8/2026</t>
  </si>
  <si>
    <t>8352997</t>
  </si>
  <si>
    <t>SDCH - Tile By Design - Amex Plat</t>
  </si>
  <si>
    <t>1041135</t>
  </si>
  <si>
    <t>6.04</t>
  </si>
  <si>
    <t>SDCH - City Mend Hts - Ck 5273</t>
  </si>
  <si>
    <t>4/6/2026</t>
  </si>
  <si>
    <t>46118</t>
  </si>
  <si>
    <t>8.01</t>
  </si>
  <si>
    <t>SDCH - Ecel Energy - Ck 5279</t>
  </si>
  <si>
    <t>4/13/2026</t>
  </si>
  <si>
    <t>46125</t>
  </si>
  <si>
    <t>SDCH - OnSite Companies - Amex Gold</t>
  </si>
  <si>
    <t>4/11/2026</t>
  </si>
  <si>
    <t>2051993</t>
  </si>
  <si>
    <t>8.03</t>
  </si>
  <si>
    <t>3/28/2026</t>
  </si>
  <si>
    <t>2046326</t>
  </si>
  <si>
    <t>SDCH - Nadeau Construction LLC</t>
  </si>
  <si>
    <t>3/16/2026</t>
  </si>
  <si>
    <t>1071</t>
  </si>
  <si>
    <t>3/20/2026</t>
  </si>
  <si>
    <t>1073</t>
  </si>
  <si>
    <t>2054865</t>
  </si>
  <si>
    <t>SDCH -  (Property Tax - LAKES CK 5202)</t>
  </si>
  <si>
    <t>2026-04-01</t>
  </si>
  <si>
    <t>SD Custom Homes - Project Management</t>
  </si>
  <si>
    <t/>
  </si>
  <si>
    <t>10.03</t>
  </si>
  <si>
    <t>SD Custom Homes - Builder Profit &amp; Overhead</t>
  </si>
  <si>
    <t>10.04</t>
  </si>
  <si>
    <t>TOTAL - PAY TO: SD CUSTOM HOMES</t>
  </si>
  <si>
    <t>TOTAL</t>
  </si>
  <si>
    <t>Final draw package</t>
  </si>
  <si>
    <t>_______________________________________</t>
  </si>
  <si>
    <t>accounting@sd-customhomes.com</t>
  </si>
  <si>
    <t>Contractor                         Date</t>
  </si>
  <si>
    <t>1408 NORTHLAND DRIVE, SUITE 103</t>
  </si>
  <si>
    <t>Sean Doyle - SD Custom Homes</t>
  </si>
  <si>
    <t>MENDOTA HEIGHTS, MN 55120 - 651-994-3997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</si>
</sst>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(&quot;$&quot;#,##0.00)"/>
  </numFmts>
  <fonts count="5" x14ac:knownFonts="1">
    <font>
      <color theme="1"/>
      <family val="2"/>
      <scheme val="minor"/>
      <sz val="11"/>
      <name val="Calibri"/>
    </font>
    <font>
      <b/>
      <sz val="12"/>
      <name val="Arial"/>
    </font>
    <font>
      <sz val="9"/>
      <name val="Arial"/>
    </font>
    <font>
      <b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E9E9E9"/>
      </patternFill>
    </fill>
  </fills>
  <borders count="2">
    <border>
      <left/>
      <right/>
      <top/>
      <bottom/>
      <diagonal/>
    </border>
    <border>
      <left/>
      <right/>
      <top/>
      <bottom style="hair">
        <color rgb="FFAAAAA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FormatPr defaultRowHeight="15" outlineLevelRow="0" outlineLevelCol="0" x14ac:dyDescent="55"/>
  <cols>
    <col min="1" max="1" width="42" customWidth="1"/>
    <col min="2" max="2" width="15" customWidth="1"/>
    <col min="3" max="3" width="21" customWidth="1"/>
    <col min="4" max="4" width="12" customWidth="1"/>
    <col min="5" max="5" width="13" customWidth="1"/>
    <col min="6" max="6" width="12" customWidth="1"/>
    <col min="7" max="7" width="20" customWidth="1"/>
  </cols>
  <sheetData>
    <row r="1" ht="2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G3" s="2" t="s">
        <v>2</v>
      </c>
    </row>
    <row r="5" spans="1:7" x14ac:dyDescent="0.25">
      <c r="A5" s="2" t="s">
        <v>3</v>
      </c>
      <c r="B5" s="2"/>
      <c r="C5" s="2"/>
      <c r="D5" s="2"/>
      <c r="E5" s="2"/>
      <c r="F5" s="2"/>
      <c r="G5" s="2"/>
    </row>
    <row r="6" spans="1:7" x14ac:dyDescent="0.25">
      <c r="A6" s="2" t="s">
        <v>4</v>
      </c>
      <c r="B6" s="2"/>
      <c r="C6" s="2"/>
      <c r="D6" s="2"/>
      <c r="E6" s="2"/>
      <c r="F6" s="2"/>
      <c r="G6" s="2"/>
    </row>
    <row r="8" ht="32" customHeight="1" spans="1:7" s="3" customFormat="1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ht="23" customHeight="1" spans="1:7" x14ac:dyDescent="0.25">
      <c r="A9" s="1" t="s">
        <v>12</v>
      </c>
      <c r="B9" s="1"/>
      <c r="C9" s="1"/>
      <c r="D9" s="1"/>
      <c r="E9" s="1"/>
      <c r="F9" s="1"/>
      <c r="G9" s="1"/>
    </row>
    <row r="10" ht="25" customHeight="1" spans="1:7" x14ac:dyDescent="0.25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18</v>
      </c>
      <c r="G10" s="6">
        <v>3935</v>
      </c>
    </row>
    <row r="11" ht="25" customHeight="1" spans="1:7" x14ac:dyDescent="0.25">
      <c r="A11" s="5" t="s">
        <v>13</v>
      </c>
      <c r="B11" s="5" t="s">
        <v>19</v>
      </c>
      <c r="C11" s="5" t="s">
        <v>20</v>
      </c>
      <c r="D11" s="5" t="s">
        <v>21</v>
      </c>
      <c r="E11" s="5" t="s">
        <v>17</v>
      </c>
      <c r="F11" s="5" t="s">
        <v>18</v>
      </c>
      <c r="G11" s="6">
        <v>375</v>
      </c>
    </row>
    <row r="12" ht="25" customHeight="1" spans="1:7" x14ac:dyDescent="0.25">
      <c r="A12" s="5" t="s">
        <v>22</v>
      </c>
      <c r="B12" s="5" t="s">
        <v>23</v>
      </c>
      <c r="C12" s="5" t="s">
        <v>24</v>
      </c>
      <c r="D12" s="5" t="s">
        <v>25</v>
      </c>
      <c r="E12" s="5" t="s">
        <v>17</v>
      </c>
      <c r="F12" s="5" t="s">
        <v>18</v>
      </c>
      <c r="G12" s="6">
        <v>9258.09</v>
      </c>
    </row>
    <row r="13" ht="25" customHeight="1" spans="1:7" x14ac:dyDescent="0.25">
      <c r="A13" s="5" t="s">
        <v>26</v>
      </c>
      <c r="B13" s="5" t="s">
        <v>27</v>
      </c>
      <c r="C13" s="5" t="s">
        <v>28</v>
      </c>
      <c r="D13" s="5" t="s">
        <v>29</v>
      </c>
      <c r="E13" s="5" t="s">
        <v>17</v>
      </c>
      <c r="F13" s="5" t="s">
        <v>18</v>
      </c>
      <c r="G13" s="6">
        <v>21731.72</v>
      </c>
    </row>
    <row r="14" ht="25" customHeight="1" spans="1:7" x14ac:dyDescent="0.25">
      <c r="A14" s="5" t="s">
        <v>26</v>
      </c>
      <c r="B14" s="5" t="s">
        <v>30</v>
      </c>
      <c r="C14" s="5" t="s">
        <v>31</v>
      </c>
      <c r="D14" s="5" t="s">
        <v>29</v>
      </c>
      <c r="E14" s="5" t="s">
        <v>17</v>
      </c>
      <c r="F14" s="5" t="s">
        <v>18</v>
      </c>
      <c r="G14" s="6">
        <v>2526.46</v>
      </c>
    </row>
    <row r="15" ht="25" customHeight="1" spans="1:7" x14ac:dyDescent="0.25">
      <c r="A15" s="5" t="s">
        <v>26</v>
      </c>
      <c r="B15" s="5" t="s">
        <v>32</v>
      </c>
      <c r="C15" s="5" t="s">
        <v>33</v>
      </c>
      <c r="D15" s="5" t="s">
        <v>34</v>
      </c>
      <c r="E15" s="5" t="s">
        <v>17</v>
      </c>
      <c r="F15" s="5" t="s">
        <v>18</v>
      </c>
      <c r="G15" s="6">
        <v>4339.96</v>
      </c>
    </row>
    <row r="16" ht="25" customHeight="1" spans="1:7" x14ac:dyDescent="0.25">
      <c r="A16" s="5" t="s">
        <v>26</v>
      </c>
      <c r="B16" s="5" t="s">
        <v>35</v>
      </c>
      <c r="C16" s="5" t="s">
        <v>36</v>
      </c>
      <c r="D16" s="5" t="s">
        <v>34</v>
      </c>
      <c r="E16" s="5" t="s">
        <v>17</v>
      </c>
      <c r="F16" s="5" t="s">
        <v>18</v>
      </c>
      <c r="G16" s="6">
        <v>3713.83</v>
      </c>
    </row>
    <row r="17" ht="25" customHeight="1" spans="1:7" x14ac:dyDescent="0.25">
      <c r="A17" s="5" t="s">
        <v>37</v>
      </c>
      <c r="B17" s="5" t="s">
        <v>38</v>
      </c>
      <c r="C17" s="5" t="s">
        <v>39</v>
      </c>
      <c r="D17" s="5" t="s">
        <v>40</v>
      </c>
      <c r="E17" s="5" t="s">
        <v>17</v>
      </c>
      <c r="F17" s="5" t="s">
        <v>18</v>
      </c>
      <c r="G17" s="6">
        <v>14540</v>
      </c>
    </row>
    <row r="18" ht="25" customHeight="1" spans="1:7" x14ac:dyDescent="0.25">
      <c r="A18" s="5" t="s">
        <v>41</v>
      </c>
      <c r="B18" s="5" t="s">
        <v>23</v>
      </c>
      <c r="C18" s="5" t="s">
        <v>42</v>
      </c>
      <c r="D18" s="5" t="s">
        <v>43</v>
      </c>
      <c r="E18" s="5" t="s">
        <v>17</v>
      </c>
      <c r="F18" s="5" t="s">
        <v>18</v>
      </c>
      <c r="G18" s="6">
        <v>8546.77</v>
      </c>
    </row>
    <row r="19" ht="25" customHeight="1" spans="1:7" x14ac:dyDescent="0.25">
      <c r="A19" s="5" t="s">
        <v>44</v>
      </c>
      <c r="B19" s="5" t="s">
        <v>30</v>
      </c>
      <c r="C19" s="5" t="s">
        <v>45</v>
      </c>
      <c r="D19" s="5" t="s">
        <v>46</v>
      </c>
      <c r="E19" s="5" t="s">
        <v>17</v>
      </c>
      <c r="F19" s="5" t="s">
        <v>18</v>
      </c>
      <c r="G19" s="6">
        <v>15117.5</v>
      </c>
    </row>
    <row r="20" ht="25" customHeight="1" spans="1:7" x14ac:dyDescent="0.25">
      <c r="A20" s="5" t="s">
        <v>47</v>
      </c>
      <c r="B20" s="5" t="s">
        <v>32</v>
      </c>
      <c r="C20" s="5" t="s">
        <v>48</v>
      </c>
      <c r="D20" s="5" t="s">
        <v>49</v>
      </c>
      <c r="E20" s="5" t="s">
        <v>17</v>
      </c>
      <c r="F20" s="5" t="s">
        <v>18</v>
      </c>
      <c r="G20" s="6">
        <v>5987.98</v>
      </c>
    </row>
    <row r="21" ht="25" customHeight="1" spans="1:7" x14ac:dyDescent="0.25">
      <c r="A21" s="5" t="s">
        <v>47</v>
      </c>
      <c r="B21" s="5" t="s">
        <v>30</v>
      </c>
      <c r="C21" s="5" t="s">
        <v>50</v>
      </c>
      <c r="D21" s="5" t="s">
        <v>49</v>
      </c>
      <c r="E21" s="5" t="s">
        <v>17</v>
      </c>
      <c r="F21" s="5" t="s">
        <v>18</v>
      </c>
      <c r="G21" s="6">
        <v>3592.79</v>
      </c>
    </row>
    <row r="22" ht="24" customHeight="1" spans="1:7" s="3" customFormat="1" x14ac:dyDescent="0.25">
      <c r="A22" s="7" t="s">
        <v>51</v>
      </c>
      <c r="G22" s="8">
        <f>SUM(G10:G21)</f>
        <v>93665.1</v>
      </c>
    </row>
    <row r="24" ht="23" customHeight="1" spans="1:7" x14ac:dyDescent="0.25">
      <c r="A24" s="1" t="s">
        <v>52</v>
      </c>
      <c r="B24" s="1"/>
      <c r="C24" s="1"/>
      <c r="D24" s="1"/>
      <c r="E24" s="1"/>
      <c r="F24" s="1"/>
      <c r="G24" s="1"/>
    </row>
    <row r="25" ht="25" customHeight="1" spans="1:7" x14ac:dyDescent="0.25">
      <c r="A25" s="5" t="s">
        <v>53</v>
      </c>
      <c r="B25" s="5" t="s">
        <v>54</v>
      </c>
      <c r="C25" s="5" t="s">
        <v>55</v>
      </c>
      <c r="D25" s="5" t="s">
        <v>56</v>
      </c>
      <c r="E25" s="5" t="s">
        <v>17</v>
      </c>
      <c r="F25" s="5" t="s">
        <v>57</v>
      </c>
      <c r="G25" s="6">
        <v>1000</v>
      </c>
    </row>
    <row r="26" ht="25" customHeight="1" spans="1:7" x14ac:dyDescent="0.25">
      <c r="A26" s="5" t="s">
        <v>58</v>
      </c>
      <c r="B26" s="5" t="s">
        <v>59</v>
      </c>
      <c r="C26" s="5" t="s">
        <v>60</v>
      </c>
      <c r="D26" s="5" t="s">
        <v>61</v>
      </c>
      <c r="E26" s="5" t="s">
        <v>17</v>
      </c>
      <c r="F26" s="5" t="s">
        <v>18</v>
      </c>
      <c r="G26" s="6">
        <v>1385.01</v>
      </c>
    </row>
    <row r="27" ht="25" customHeight="1" spans="1:7" x14ac:dyDescent="0.25">
      <c r="A27" s="5" t="s">
        <v>58</v>
      </c>
      <c r="B27" s="5" t="s">
        <v>62</v>
      </c>
      <c r="C27" s="5" t="s">
        <v>63</v>
      </c>
      <c r="D27" s="5" t="s">
        <v>61</v>
      </c>
      <c r="E27" s="5" t="s">
        <v>17</v>
      </c>
      <c r="F27" s="5" t="s">
        <v>18</v>
      </c>
      <c r="G27" s="6">
        <v>976.58</v>
      </c>
    </row>
    <row r="28" ht="25" customHeight="1" spans="1:7" x14ac:dyDescent="0.25">
      <c r="A28" s="5" t="s">
        <v>58</v>
      </c>
      <c r="B28" s="5" t="s">
        <v>64</v>
      </c>
      <c r="C28" s="5" t="s">
        <v>65</v>
      </c>
      <c r="D28" s="5" t="s">
        <v>61</v>
      </c>
      <c r="E28" s="5" t="s">
        <v>17</v>
      </c>
      <c r="F28" s="5" t="s">
        <v>18</v>
      </c>
      <c r="G28" s="6">
        <v>327.4</v>
      </c>
    </row>
    <row r="29" ht="25" customHeight="1" spans="1:7" x14ac:dyDescent="0.25">
      <c r="A29" s="5" t="s">
        <v>58</v>
      </c>
      <c r="B29" s="5" t="s">
        <v>66</v>
      </c>
      <c r="C29" s="5" t="s">
        <v>67</v>
      </c>
      <c r="D29" s="5" t="s">
        <v>61</v>
      </c>
      <c r="E29" s="5" t="s">
        <v>17</v>
      </c>
      <c r="F29" s="5" t="s">
        <v>18</v>
      </c>
      <c r="G29" s="6">
        <v>251.66</v>
      </c>
    </row>
    <row r="30" ht="25" customHeight="1" spans="1:7" x14ac:dyDescent="0.25">
      <c r="A30" s="5" t="s">
        <v>58</v>
      </c>
      <c r="B30" s="5" t="s">
        <v>68</v>
      </c>
      <c r="C30" s="5" t="s">
        <v>69</v>
      </c>
      <c r="D30" s="5" t="s">
        <v>70</v>
      </c>
      <c r="E30" s="5" t="s">
        <v>17</v>
      </c>
      <c r="F30" s="5" t="s">
        <v>18</v>
      </c>
      <c r="G30" s="6">
        <v>8496.36</v>
      </c>
    </row>
    <row r="31" ht="25" customHeight="1" spans="1:7" x14ac:dyDescent="0.25">
      <c r="A31" s="5" t="s">
        <v>58</v>
      </c>
      <c r="B31" s="5" t="s">
        <v>71</v>
      </c>
      <c r="C31" s="5" t="s">
        <v>72</v>
      </c>
      <c r="D31" s="5" t="s">
        <v>73</v>
      </c>
      <c r="E31" s="5" t="s">
        <v>17</v>
      </c>
      <c r="F31" s="5" t="s">
        <v>18</v>
      </c>
      <c r="G31" s="6">
        <v>720.67</v>
      </c>
    </row>
    <row r="32" ht="25" customHeight="1" spans="1:7" x14ac:dyDescent="0.25">
      <c r="A32" s="5" t="s">
        <v>74</v>
      </c>
      <c r="B32" s="5" t="s">
        <v>75</v>
      </c>
      <c r="C32" s="5" t="s">
        <v>76</v>
      </c>
      <c r="D32" s="5" t="s">
        <v>77</v>
      </c>
      <c r="E32" s="5" t="s">
        <v>17</v>
      </c>
      <c r="F32" s="5" t="s">
        <v>57</v>
      </c>
      <c r="G32" s="6">
        <v>7000</v>
      </c>
    </row>
    <row r="33" ht="25" customHeight="1" spans="1:7" x14ac:dyDescent="0.25">
      <c r="A33" s="5" t="s">
        <v>78</v>
      </c>
      <c r="B33" s="5" t="s">
        <v>75</v>
      </c>
      <c r="C33" s="5" t="s">
        <v>76</v>
      </c>
      <c r="D33" s="5" t="s">
        <v>77</v>
      </c>
      <c r="E33" s="5" t="s">
        <v>17</v>
      </c>
      <c r="F33" s="5" t="s">
        <v>57</v>
      </c>
      <c r="G33" s="6">
        <v>1676</v>
      </c>
    </row>
    <row r="34" ht="25" customHeight="1" spans="1:7" x14ac:dyDescent="0.25">
      <c r="A34" s="5" t="s">
        <v>79</v>
      </c>
      <c r="B34" s="5" t="s">
        <v>80</v>
      </c>
      <c r="C34" s="5" t="s">
        <v>81</v>
      </c>
      <c r="D34" s="5" t="s">
        <v>77</v>
      </c>
      <c r="E34" s="5" t="s">
        <v>17</v>
      </c>
      <c r="F34" s="5" t="s">
        <v>57</v>
      </c>
      <c r="G34" s="6">
        <v>5550</v>
      </c>
    </row>
    <row r="35" ht="32" customHeight="1" spans="1:7" x14ac:dyDescent="0.25">
      <c r="A35" s="5" t="s">
        <v>82</v>
      </c>
      <c r="B35" s="5" t="s">
        <v>83</v>
      </c>
      <c r="C35" s="5" t="s">
        <v>84</v>
      </c>
      <c r="D35" s="5" t="s">
        <v>85</v>
      </c>
      <c r="E35" s="5" t="s">
        <v>17</v>
      </c>
      <c r="F35" s="5" t="s">
        <v>57</v>
      </c>
      <c r="G35" s="6">
        <v>18000</v>
      </c>
    </row>
    <row r="36" ht="32" customHeight="1" spans="1:7" x14ac:dyDescent="0.25">
      <c r="A36" s="5" t="s">
        <v>86</v>
      </c>
      <c r="B36" s="5" t="s">
        <v>87</v>
      </c>
      <c r="C36" s="5" t="s">
        <v>88</v>
      </c>
      <c r="D36" s="5" t="s">
        <v>89</v>
      </c>
      <c r="E36" s="5" t="s">
        <v>17</v>
      </c>
      <c r="F36" s="5" t="s">
        <v>18</v>
      </c>
      <c r="G36" s="6">
        <v>29022.31</v>
      </c>
    </row>
    <row r="37" ht="25" customHeight="1" spans="1:7" x14ac:dyDescent="0.25">
      <c r="A37" s="5" t="s">
        <v>90</v>
      </c>
      <c r="B37" s="5" t="s">
        <v>91</v>
      </c>
      <c r="C37" s="5" t="s">
        <v>92</v>
      </c>
      <c r="D37" s="5" t="s">
        <v>93</v>
      </c>
      <c r="E37" s="5" t="s">
        <v>17</v>
      </c>
      <c r="F37" s="5" t="s">
        <v>57</v>
      </c>
      <c r="G37" s="6">
        <v>170</v>
      </c>
    </row>
    <row r="38" ht="25" customHeight="1" spans="1:7" x14ac:dyDescent="0.25">
      <c r="A38" s="5" t="s">
        <v>94</v>
      </c>
      <c r="B38" s="5" t="s">
        <v>95</v>
      </c>
      <c r="C38" s="5" t="s">
        <v>96</v>
      </c>
      <c r="D38" s="5" t="s">
        <v>93</v>
      </c>
      <c r="E38" s="5" t="s">
        <v>17</v>
      </c>
      <c r="F38" s="5" t="s">
        <v>57</v>
      </c>
      <c r="G38" s="6">
        <v>81.65</v>
      </c>
    </row>
    <row r="39" ht="25" customHeight="1" spans="1:7" x14ac:dyDescent="0.25">
      <c r="A39" s="5" t="s">
        <v>94</v>
      </c>
      <c r="B39" s="5" t="s">
        <v>23</v>
      </c>
      <c r="C39" s="5" t="s">
        <v>97</v>
      </c>
      <c r="D39" s="5" t="s">
        <v>93</v>
      </c>
      <c r="E39" s="5" t="s">
        <v>17</v>
      </c>
      <c r="F39" s="5" t="s">
        <v>57</v>
      </c>
      <c r="G39" s="6">
        <v>172.14</v>
      </c>
    </row>
    <row r="40" ht="25" customHeight="1" spans="1:7" x14ac:dyDescent="0.25">
      <c r="A40" s="5" t="s">
        <v>94</v>
      </c>
      <c r="B40" s="5" t="s">
        <v>98</v>
      </c>
      <c r="C40" s="5" t="s">
        <v>99</v>
      </c>
      <c r="D40" s="5" t="s">
        <v>93</v>
      </c>
      <c r="E40" s="5" t="s">
        <v>17</v>
      </c>
      <c r="F40" s="5" t="s">
        <v>57</v>
      </c>
      <c r="G40" s="6">
        <v>67.75</v>
      </c>
    </row>
    <row r="41" ht="25" customHeight="1" spans="1:7" x14ac:dyDescent="0.25">
      <c r="A41" s="5" t="s">
        <v>100</v>
      </c>
      <c r="B41" s="5" t="s">
        <v>14</v>
      </c>
      <c r="C41" s="5" t="s">
        <v>101</v>
      </c>
      <c r="D41" s="5" t="s">
        <v>102</v>
      </c>
      <c r="E41" s="5" t="s">
        <v>17</v>
      </c>
      <c r="F41" s="5" t="s">
        <v>57</v>
      </c>
      <c r="G41" s="6">
        <v>16419.83</v>
      </c>
    </row>
    <row r="42" ht="25" customHeight="1" spans="1:7" x14ac:dyDescent="0.25">
      <c r="A42" s="5" t="s">
        <v>103</v>
      </c>
      <c r="B42" s="5" t="s">
        <v>104</v>
      </c>
      <c r="C42" s="5" t="s">
        <v>105</v>
      </c>
      <c r="D42" s="5" t="s">
        <v>106</v>
      </c>
      <c r="E42" s="5" t="s">
        <v>17</v>
      </c>
      <c r="F42" s="5" t="s">
        <v>57</v>
      </c>
      <c r="G42" s="6">
        <v>24.64</v>
      </c>
    </row>
    <row r="43" ht="25" customHeight="1" spans="1:7" x14ac:dyDescent="0.25">
      <c r="A43" s="5" t="s">
        <v>107</v>
      </c>
      <c r="B43" s="5" t="s">
        <v>108</v>
      </c>
      <c r="C43" s="5" t="s">
        <v>109</v>
      </c>
      <c r="D43" s="5" t="s">
        <v>106</v>
      </c>
      <c r="E43" s="5" t="s">
        <v>17</v>
      </c>
      <c r="F43" s="5" t="s">
        <v>57</v>
      </c>
      <c r="G43" s="6">
        <v>26.71</v>
      </c>
    </row>
    <row r="44" ht="25" customHeight="1" spans="1:7" x14ac:dyDescent="0.25">
      <c r="A44" s="5" t="s">
        <v>110</v>
      </c>
      <c r="B44" s="5" t="s">
        <v>111</v>
      </c>
      <c r="C44" s="5" t="s">
        <v>112</v>
      </c>
      <c r="D44" s="5" t="s">
        <v>113</v>
      </c>
      <c r="E44" s="5" t="s">
        <v>17</v>
      </c>
      <c r="F44" s="5" t="s">
        <v>57</v>
      </c>
      <c r="G44" s="6">
        <v>175.11</v>
      </c>
    </row>
    <row r="45" ht="25" customHeight="1" spans="1:7" x14ac:dyDescent="0.25">
      <c r="A45" s="5" t="s">
        <v>110</v>
      </c>
      <c r="B45" s="5" t="s">
        <v>114</v>
      </c>
      <c r="C45" s="5" t="s">
        <v>115</v>
      </c>
      <c r="D45" s="5" t="s">
        <v>34</v>
      </c>
      <c r="E45" s="5" t="s">
        <v>17</v>
      </c>
      <c r="F45" s="5" t="s">
        <v>57</v>
      </c>
      <c r="G45" s="6">
        <v>940.83</v>
      </c>
    </row>
    <row r="46" ht="25" customHeight="1" spans="1:7" x14ac:dyDescent="0.25">
      <c r="A46" s="5" t="s">
        <v>116</v>
      </c>
      <c r="B46" s="5" t="s">
        <v>117</v>
      </c>
      <c r="C46" s="5" t="s">
        <v>118</v>
      </c>
      <c r="D46" s="5" t="s">
        <v>34</v>
      </c>
      <c r="E46" s="5" t="s">
        <v>17</v>
      </c>
      <c r="F46" s="5" t="s">
        <v>57</v>
      </c>
      <c r="G46" s="6">
        <v>680</v>
      </c>
    </row>
    <row r="47" ht="25" customHeight="1" spans="1:7" x14ac:dyDescent="0.25">
      <c r="A47" s="5" t="s">
        <v>116</v>
      </c>
      <c r="B47" s="5" t="s">
        <v>119</v>
      </c>
      <c r="C47" s="5" t="s">
        <v>120</v>
      </c>
      <c r="D47" s="5" t="s">
        <v>34</v>
      </c>
      <c r="E47" s="5" t="s">
        <v>17</v>
      </c>
      <c r="F47" s="5" t="s">
        <v>57</v>
      </c>
      <c r="G47" s="6">
        <v>340</v>
      </c>
    </row>
    <row r="48" ht="25" customHeight="1" spans="1:7" x14ac:dyDescent="0.25">
      <c r="A48" s="5" t="s">
        <v>110</v>
      </c>
      <c r="B48" s="5" t="s">
        <v>111</v>
      </c>
      <c r="C48" s="5" t="s">
        <v>121</v>
      </c>
      <c r="D48" s="5" t="s">
        <v>34</v>
      </c>
      <c r="E48" s="5" t="s">
        <v>17</v>
      </c>
      <c r="F48" s="5" t="s">
        <v>57</v>
      </c>
      <c r="G48" s="6">
        <v>514.68</v>
      </c>
    </row>
    <row r="49" ht="25" customHeight="1" spans="1:7" x14ac:dyDescent="0.25">
      <c r="A49" s="5" t="s">
        <v>122</v>
      </c>
      <c r="B49" s="5" t="s">
        <v>62</v>
      </c>
      <c r="C49" s="5" t="s">
        <v>123</v>
      </c>
      <c r="D49" s="5" t="s">
        <v>34</v>
      </c>
      <c r="E49" s="5" t="s">
        <v>17</v>
      </c>
      <c r="F49" s="5" t="s">
        <v>57</v>
      </c>
      <c r="G49" s="6">
        <v>2373.73</v>
      </c>
    </row>
    <row r="50" ht="25" customHeight="1" spans="1:7" x14ac:dyDescent="0.25">
      <c r="A50" s="5" t="s">
        <v>124</v>
      </c>
      <c r="B50" s="5" t="s">
        <v>14</v>
      </c>
      <c r="C50" s="5" t="s">
        <v>125</v>
      </c>
      <c r="D50" s="5" t="s">
        <v>126</v>
      </c>
      <c r="E50" s="5" t="s">
        <v>17</v>
      </c>
      <c r="F50" s="5" t="s">
        <v>57</v>
      </c>
      <c r="G50" s="6">
        <v>8000</v>
      </c>
    </row>
    <row r="51" ht="32" customHeight="1" spans="1:7" x14ac:dyDescent="0.25">
      <c r="A51" s="5" t="s">
        <v>127</v>
      </c>
      <c r="B51" s="5" t="s">
        <v>14</v>
      </c>
      <c r="C51" s="5" t="s">
        <v>125</v>
      </c>
      <c r="D51" s="5" t="s">
        <v>128</v>
      </c>
      <c r="E51" s="5" t="s">
        <v>17</v>
      </c>
      <c r="F51" s="5" t="s">
        <v>57</v>
      </c>
      <c r="G51" s="6">
        <v>45000</v>
      </c>
    </row>
    <row r="52" ht="24" customHeight="1" spans="1:7" s="3" customFormat="1" x14ac:dyDescent="0.25">
      <c r="A52" s="7" t="s">
        <v>129</v>
      </c>
      <c r="G52" s="8">
        <f>SUM(G25:G51)</f>
        <v>149393.06</v>
      </c>
    </row>
    <row r="54" ht="24" customHeight="1" spans="1:7" s="3" customFormat="1" x14ac:dyDescent="0.25">
      <c r="A54" s="7" t="s">
        <v>130</v>
      </c>
      <c r="G54" s="8">
        <f>SUM(G22,G52)</f>
        <v>243058.16</v>
      </c>
    </row>
    <row r="57" spans="1:7" x14ac:dyDescent="0.25">
      <c r="A57" s="2" t="s">
        <v>131</v>
      </c>
      <c r="B57" s="2"/>
      <c r="C57" s="2"/>
      <c r="D57" s="2"/>
      <c r="E57" s="2"/>
      <c r="F57" s="2"/>
      <c r="G57" s="2"/>
    </row>
    <row r="59" spans="1:7" x14ac:dyDescent="0.25">
      <c r="A59" s="2" t="s">
        <v>132</v>
      </c>
      <c r="D59" s="2" t="s">
        <v>133</v>
      </c>
      <c r="E59" s="2"/>
      <c r="F59" s="2"/>
      <c r="G59" s="2"/>
    </row>
    <row r="60" spans="1:7" x14ac:dyDescent="0.25">
      <c r="A60" s="2" t="s">
        <v>134</v>
      </c>
      <c r="D60" s="2" t="s">
        <v>135</v>
      </c>
      <c r="E60" s="2"/>
      <c r="F60" s="2"/>
      <c r="G60" s="2"/>
    </row>
    <row r="61" spans="1:7" x14ac:dyDescent="0.25">
      <c r="A61" s="2" t="s">
        <v>136</v>
      </c>
      <c r="D61" s="2" t="s">
        <v>137</v>
      </c>
      <c r="E61" s="2"/>
      <c r="F61" s="2"/>
      <c r="G61" s="2"/>
    </row>
  </sheetData>
  <mergeCells count="9">
    <mergeCell ref="A1:G1"/>
    <mergeCell ref="A5:G5"/>
    <mergeCell ref="A6:G6"/>
    <mergeCell ref="A9:G9"/>
    <mergeCell ref="A24:G24"/>
    <mergeCell ref="A57:G57"/>
    <mergeCell ref="D59:G59"/>
    <mergeCell ref="D60:G60"/>
    <mergeCell ref="D61:G61"/>
  </mergeCells>
  <pageMargins left="0.25" right="0.25" top="0.35" bottom="0.35" header="0.1" footer="0.1"/>
  <pageSetup paperSize="9" orientation="portrait" fitToWidth="1" fitToHeight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 Custom Homes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